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ce\Desktop\Coordenação PPGCS - 2021-2023\Credenciamento de novos membros PPGCS 2022\"/>
    </mc:Choice>
  </mc:AlternateContent>
  <xr:revisionPtr revIDLastSave="0" documentId="13_ncr:1_{EBC20BA0-5754-4420-BC55-15D009E96F15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ppgcs" sheetId="1" r:id="rId1"/>
  </sheets>
  <definedNames>
    <definedName name="Excel_BuiltIn_Print_Area" localSheetId="0">ppgcs!$A$1:$E$78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1" l="1"/>
  <c r="E65" i="1"/>
  <c r="E60" i="1"/>
  <c r="E27" i="1"/>
  <c r="E35" i="1"/>
  <c r="E34" i="1"/>
  <c r="E37" i="1"/>
  <c r="E69" i="1"/>
  <c r="E75" i="1"/>
  <c r="E74" i="1"/>
  <c r="E72" i="1"/>
  <c r="E71" i="1"/>
  <c r="E70" i="1"/>
  <c r="E68" i="1"/>
  <c r="E64" i="1"/>
  <c r="E63" i="1"/>
  <c r="E62" i="1"/>
  <c r="E59" i="1"/>
  <c r="E58" i="1"/>
  <c r="E56" i="1"/>
  <c r="E55" i="1"/>
  <c r="E53" i="1"/>
  <c r="E52" i="1"/>
  <c r="E51" i="1"/>
  <c r="E50" i="1"/>
  <c r="E49" i="1"/>
  <c r="E48" i="1"/>
  <c r="E46" i="1"/>
  <c r="E45" i="1"/>
  <c r="E44" i="1"/>
  <c r="E43" i="1"/>
  <c r="E42" i="1"/>
  <c r="E41" i="1"/>
  <c r="E32" i="1"/>
  <c r="E31" i="1"/>
  <c r="E30" i="1"/>
  <c r="E28" i="1"/>
  <c r="E26" i="1"/>
  <c r="E24" i="1"/>
  <c r="E23" i="1"/>
  <c r="E22" i="1"/>
  <c r="E20" i="1"/>
  <c r="E19" i="1"/>
  <c r="E18" i="1"/>
  <c r="E16" i="1"/>
  <c r="E15" i="1"/>
  <c r="E14" i="1"/>
  <c r="E13" i="1"/>
  <c r="E12" i="1"/>
  <c r="E11" i="1"/>
  <c r="E10" i="1"/>
  <c r="E38" i="1" l="1"/>
  <c r="E77" i="1" s="1"/>
</calcChain>
</file>

<file path=xl/sharedStrings.xml><?xml version="1.0" encoding="utf-8"?>
<sst xmlns="http://schemas.openxmlformats.org/spreadsheetml/2006/main" count="128" uniqueCount="81">
  <si>
    <t>TABELA DE PONTUAÇÃO</t>
  </si>
  <si>
    <t xml:space="preserve">Nome Completo do Candidato: </t>
  </si>
  <si>
    <t>Área de avaliação Qualis: MEDICINA II</t>
  </si>
  <si>
    <t>ITENS DO CURRÍCULUM LATES</t>
  </si>
  <si>
    <t>PONTUAÇÃO</t>
  </si>
  <si>
    <t>TETO</t>
  </si>
  <si>
    <t>QUANTIDADE</t>
  </si>
  <si>
    <t>TOTAL</t>
  </si>
  <si>
    <t>A. PRODUÇÃO</t>
  </si>
  <si>
    <t>1. Artigos publicados em periódicos</t>
  </si>
  <si>
    <t>1.1 Completo com Qualis A1</t>
  </si>
  <si>
    <t>-</t>
  </si>
  <si>
    <t>1.2 Completo com Qualis A2</t>
  </si>
  <si>
    <t>1.3 Completo com Qualis B1</t>
  </si>
  <si>
    <t>1.4 Completo com Qualis B2</t>
  </si>
  <si>
    <t>1.5 Completo com Qualis B3</t>
  </si>
  <si>
    <t>1.6 Completo com Qualis B4</t>
  </si>
  <si>
    <t>1.7 Completo com Qualis B5</t>
  </si>
  <si>
    <t>2.Trabalhos completos publicados em anais de eventos científicos</t>
  </si>
  <si>
    <t>2.1 Internacional</t>
  </si>
  <si>
    <t>2.2 Nacional</t>
  </si>
  <si>
    <t>2.3 Regional ou local</t>
  </si>
  <si>
    <t>3.Resumos publicados em anais de eventos científicos</t>
  </si>
  <si>
    <t>3.1 Internacional</t>
  </si>
  <si>
    <t>3.2 Nacional</t>
  </si>
  <si>
    <t>3.3 Regional ou local</t>
  </si>
  <si>
    <t>4. Livro ou capítulo de livro com ISBN</t>
  </si>
  <si>
    <t>4.1 Livro publicado</t>
  </si>
  <si>
    <t>4.2 Capítulo de livro publicado</t>
  </si>
  <si>
    <t>4.3 Organização de obra publicada</t>
  </si>
  <si>
    <t>5. Propriedade intelectual</t>
  </si>
  <si>
    <t>5.1 Patente concedida</t>
  </si>
  <si>
    <t>5.2 Patente depositada</t>
  </si>
  <si>
    <t>5.3 Registro de software</t>
  </si>
  <si>
    <t>Subtotal item A</t>
  </si>
  <si>
    <t>B. ORIENTAÇÕES</t>
  </si>
  <si>
    <t>1. Orientações concluídas</t>
  </si>
  <si>
    <t>1.1 Supervisão de pós-doutorado</t>
  </si>
  <si>
    <t>1.2 Tese de doutorado</t>
  </si>
  <si>
    <t>1.3 Dissertação de mestrado</t>
  </si>
  <si>
    <t>1.4 Monografia de conclusão de curso de aperfeiçoamento/especialização*</t>
  </si>
  <si>
    <t>1.5 Trabalho de conclusão de curso de graduação</t>
  </si>
  <si>
    <t>1.6 Iniciação Científica</t>
  </si>
  <si>
    <t>2. Orientações em andamento</t>
  </si>
  <si>
    <t>2.1 Supervisão de pós-doutorado</t>
  </si>
  <si>
    <t>2.2 Tese de doutorado</t>
  </si>
  <si>
    <t>2.3 Dissertação de mestrado</t>
  </si>
  <si>
    <t>2.4 Monografia de conclusão de curso de aperfeiçoamento/especialização*</t>
  </si>
  <si>
    <t>2.5 Trabalho de conclusão de curso de graduação</t>
  </si>
  <si>
    <t>2.6 Iniciação Científica</t>
  </si>
  <si>
    <t>3. Coorientações concluídas</t>
  </si>
  <si>
    <t>3.1 Tese de doutorado</t>
  </si>
  <si>
    <t>3.2 Dissertação de mestrado</t>
  </si>
  <si>
    <t>4. Coorientações em andamento</t>
  </si>
  <si>
    <t>4.1 Tese de doutorado</t>
  </si>
  <si>
    <t>4.2 Dissertação de mestrado</t>
  </si>
  <si>
    <t>Subtotal item B</t>
  </si>
  <si>
    <t>C. PARTICIPAÇÃO EM COMITÊS DA UFAL</t>
  </si>
  <si>
    <t>1. Participação como representante titular/suplente do Comitê Assessor de Pesquisa</t>
  </si>
  <si>
    <t>2. Participação como representante titular/suplente do Comitê de Ética em Pesquisa (Cep/Ceua Ufal)</t>
  </si>
  <si>
    <t>3. Participação em comitê interno, designado pelo Comitê Assessor, para realização de atividades de pesquisa da unidade acadêmica ou Campus</t>
  </si>
  <si>
    <t>Subtotal item C</t>
  </si>
  <si>
    <t>D. PROJETOS</t>
  </si>
  <si>
    <t>1. Coordenações de projetos</t>
  </si>
  <si>
    <t>2. Participações em projetos financiados</t>
  </si>
  <si>
    <t>2.1 Participação em projeto financiado por fundação ou órgão de fomento internacional</t>
  </si>
  <si>
    <t xml:space="preserve">2.2 Participação em projeto financiado por fundação ou órgão de fomento nacional </t>
  </si>
  <si>
    <t>Subtotal item D</t>
  </si>
  <si>
    <t xml:space="preserve">TOTAL GERAL </t>
  </si>
  <si>
    <t>Nota. *Supervisão de residência médica é considerada como orientação de especialização.</t>
  </si>
  <si>
    <t>PROGRAMA DE PÓS-GRADUAÇÃO EM CIÊNCIAS DA SAÚDE, PPGCS</t>
  </si>
  <si>
    <t>1.1 Coordenação de projeto de pesquisa institucional (Pró equipamentos/CT-infra)</t>
  </si>
  <si>
    <t xml:space="preserve">1.3 Coordenação de projeto de extensão ou social com intereção com a pesquisa que desenvolve </t>
  </si>
  <si>
    <t xml:space="preserve">1.2 Coordenação de projeto de pesquisa com financiamento (Universal/PPSUS/APQ/Fapeal e outros) </t>
  </si>
  <si>
    <t>1.4 Coordenação geral de projeto em rede (INCT)</t>
  </si>
  <si>
    <t>1.5 Coordenação local de projeto em rede (INCT)</t>
  </si>
  <si>
    <t>6.1 Membro de corpo editorial de revista internacional</t>
  </si>
  <si>
    <t>6.2 Membro de corpo editorial de revista nacional</t>
  </si>
  <si>
    <t>6. Participação em Editoração/Arbitragem</t>
  </si>
  <si>
    <t>6.3 Revisor de periódico internacional</t>
  </si>
  <si>
    <t>6.4 Revisor de periódico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</si>
</sst>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D966"/>
        <bgColor rgb="FFFFD966"/>
      </patternFill>
    </fill>
    <fill>
      <patternFill patternType="solid">
        <fgColor theme="2"/>
        <bgColor rgb="FFD9D9D9"/>
      </patternFill>
    </fill>
    <fill>
      <patternFill patternType="solid">
        <fgColor theme="2" tint="-0.14999847407452621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4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right" vertical="center" wrapText="1"/>
    </xf>
    <xf numFmtId="0" fontId="2" fillId="6" borderId="13" xfId="0" applyFont="1" applyFill="1" applyBorder="1" applyAlignment="1">
      <alignment horizontal="right" vertical="center"/>
    </xf>
    <xf numFmtId="0" fontId="2" fillId="6" borderId="13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right" vertical="center"/>
    </xf>
    <xf numFmtId="0" fontId="2" fillId="8" borderId="12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 wrapText="1"/>
    </xf>
    <xf numFmtId="0" fontId="2" fillId="9" borderId="13" xfId="0" applyFont="1" applyFill="1" applyBorder="1" applyAlignment="1">
      <alignment horizontal="right" vertical="center" wrapText="1"/>
    </xf>
    <xf numFmtId="0" fontId="2" fillId="9" borderId="13" xfId="0" applyFont="1" applyFill="1" applyBorder="1" applyAlignment="1">
      <alignment horizontal="right" vertical="center"/>
    </xf>
    <xf numFmtId="0" fontId="2" fillId="10" borderId="12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right" vertical="center" wrapText="1"/>
    </xf>
    <xf numFmtId="0" fontId="2" fillId="8" borderId="13" xfId="0" applyFont="1" applyFill="1" applyBorder="1" applyAlignment="1">
      <alignment horizontal="right" vertical="center"/>
    </xf>
    <xf numFmtId="0" fontId="2" fillId="8" borderId="13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1" fillId="5" borderId="9" xfId="0" applyFont="1" applyFill="1" applyBorder="1" applyAlignment="1">
      <alignment horizontal="left" vertical="center" wrapText="1"/>
    </xf>
    <xf numFmtId="0" fontId="3" fillId="0" borderId="16" xfId="0" applyFont="1" applyBorder="1"/>
    <xf numFmtId="0" fontId="1" fillId="2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3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22860</xdr:rowOff>
    </xdr:from>
    <xdr:ext cx="409575" cy="5715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2860"/>
          <a:ext cx="409575" cy="571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89"/>
  <sheetViews>
    <sheetView tabSelected="1" zoomScaleNormal="100" workbookViewId="0">
      <selection activeCell="A17" sqref="A17:E17"/>
    </sheetView>
  </sheetViews>
  <sheetFormatPr defaultColWidth="12.6640625" defaultRowHeight="15" customHeight="1" x14ac:dyDescent="0.25"/>
  <cols>
    <col min="1" max="1" width="66.21875" customWidth="1"/>
    <col min="2" max="2" width="13.33203125" customWidth="1"/>
    <col min="3" max="3" width="7.77734375" customWidth="1"/>
    <col min="4" max="4" width="14.21875" customWidth="1"/>
    <col min="5" max="5" width="11.6640625" customWidth="1"/>
    <col min="6" max="6" width="15.21875" customWidth="1"/>
    <col min="7" max="25" width="8.6640625" customWidth="1"/>
  </cols>
  <sheetData>
    <row r="1" spans="1:25" ht="45.75" customHeight="1" x14ac:dyDescent="0.25">
      <c r="A1" s="72" t="s">
        <v>70</v>
      </c>
      <c r="B1" s="68"/>
      <c r="C1" s="68"/>
      <c r="D1" s="68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" customHeight="1" x14ac:dyDescent="0.25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5">
      <c r="A3" s="73" t="s">
        <v>0</v>
      </c>
      <c r="B3" s="74"/>
      <c r="C3" s="74"/>
      <c r="D3" s="74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.75" customHeight="1" x14ac:dyDescent="0.25">
      <c r="A4" s="75" t="s">
        <v>1</v>
      </c>
      <c r="B4" s="74"/>
      <c r="C4" s="75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.75" customHeight="1" x14ac:dyDescent="0.25">
      <c r="A5" s="76" t="s">
        <v>2</v>
      </c>
      <c r="B5" s="77"/>
      <c r="C5" s="4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" customHeight="1" x14ac:dyDescent="0.25">
      <c r="A6" s="5"/>
      <c r="B6" s="6"/>
      <c r="C6" s="6"/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5">
      <c r="A7" s="7" t="s">
        <v>3</v>
      </c>
      <c r="B7" s="8" t="s">
        <v>4</v>
      </c>
      <c r="C7" s="8" t="s">
        <v>5</v>
      </c>
      <c r="D7" s="8" t="s">
        <v>6</v>
      </c>
      <c r="E7" s="9" t="s">
        <v>7</v>
      </c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5">
      <c r="A8" s="69" t="s">
        <v>8</v>
      </c>
      <c r="B8" s="70"/>
      <c r="C8" s="70"/>
      <c r="D8" s="70"/>
      <c r="E8" s="71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5">
      <c r="A9" s="61" t="s">
        <v>9</v>
      </c>
      <c r="B9" s="62"/>
      <c r="C9" s="62"/>
      <c r="D9" s="62"/>
      <c r="E9" s="63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5">
      <c r="A10" s="12" t="s">
        <v>10</v>
      </c>
      <c r="B10" s="12">
        <v>100</v>
      </c>
      <c r="C10" s="13" t="s">
        <v>11</v>
      </c>
      <c r="D10" s="14">
        <v>0</v>
      </c>
      <c r="E10" s="15">
        <f t="shared" ref="E10:E16" si="0">D10*B10</f>
        <v>0</v>
      </c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5">
      <c r="A11" s="16" t="s">
        <v>12</v>
      </c>
      <c r="B11" s="16">
        <v>80</v>
      </c>
      <c r="C11" s="17" t="s">
        <v>11</v>
      </c>
      <c r="D11" s="18">
        <v>0</v>
      </c>
      <c r="E11" s="19">
        <f t="shared" si="0"/>
        <v>0</v>
      </c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5">
      <c r="A12" s="20" t="s">
        <v>13</v>
      </c>
      <c r="B12" s="20">
        <v>60</v>
      </c>
      <c r="C12" s="21" t="s">
        <v>11</v>
      </c>
      <c r="D12" s="22">
        <v>0</v>
      </c>
      <c r="E12" s="15">
        <f t="shared" si="0"/>
        <v>0</v>
      </c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5">
      <c r="A13" s="16" t="s">
        <v>14</v>
      </c>
      <c r="B13" s="16">
        <v>40</v>
      </c>
      <c r="C13" s="17" t="s">
        <v>11</v>
      </c>
      <c r="D13" s="23">
        <v>0</v>
      </c>
      <c r="E13" s="19">
        <f t="shared" si="0"/>
        <v>0</v>
      </c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5">
      <c r="A14" s="20" t="s">
        <v>15</v>
      </c>
      <c r="B14" s="20">
        <v>20</v>
      </c>
      <c r="C14" s="21" t="s">
        <v>11</v>
      </c>
      <c r="D14" s="24">
        <v>0</v>
      </c>
      <c r="E14" s="15">
        <f t="shared" si="0"/>
        <v>0</v>
      </c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5">
      <c r="A15" s="16" t="s">
        <v>16</v>
      </c>
      <c r="B15" s="16">
        <v>10</v>
      </c>
      <c r="C15" s="17" t="s">
        <v>11</v>
      </c>
      <c r="D15" s="23">
        <v>0</v>
      </c>
      <c r="E15" s="23">
        <f t="shared" si="0"/>
        <v>0</v>
      </c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5">
      <c r="A16" s="25" t="s">
        <v>17</v>
      </c>
      <c r="B16" s="25">
        <v>2</v>
      </c>
      <c r="C16" s="26" t="s">
        <v>11</v>
      </c>
      <c r="D16" s="27">
        <v>0</v>
      </c>
      <c r="E16" s="15">
        <f t="shared" si="0"/>
        <v>0</v>
      </c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5">
      <c r="A17" s="61" t="s">
        <v>18</v>
      </c>
      <c r="B17" s="62"/>
      <c r="C17" s="62"/>
      <c r="D17" s="62"/>
      <c r="E17" s="63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5">
      <c r="A18" s="12" t="s">
        <v>19</v>
      </c>
      <c r="B18" s="12">
        <v>30</v>
      </c>
      <c r="C18" s="13" t="s">
        <v>11</v>
      </c>
      <c r="D18" s="28">
        <v>0</v>
      </c>
      <c r="E18" s="15">
        <f t="shared" ref="E18:E20" si="1">D18*B18</f>
        <v>0</v>
      </c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5">
      <c r="A19" s="16" t="s">
        <v>20</v>
      </c>
      <c r="B19" s="16">
        <v>20</v>
      </c>
      <c r="C19" s="17" t="s">
        <v>11</v>
      </c>
      <c r="D19" s="18">
        <v>0</v>
      </c>
      <c r="E19" s="19">
        <f t="shared" si="1"/>
        <v>0</v>
      </c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5">
      <c r="A20" s="25" t="s">
        <v>21</v>
      </c>
      <c r="B20" s="25">
        <v>10</v>
      </c>
      <c r="C20" s="26" t="s">
        <v>11</v>
      </c>
      <c r="D20" s="27">
        <v>0</v>
      </c>
      <c r="E20" s="15">
        <f t="shared" si="1"/>
        <v>0</v>
      </c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5">
      <c r="A21" s="61" t="s">
        <v>22</v>
      </c>
      <c r="B21" s="62"/>
      <c r="C21" s="62"/>
      <c r="D21" s="62"/>
      <c r="E21" s="63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5">
      <c r="A22" s="29" t="s">
        <v>23</v>
      </c>
      <c r="B22" s="12">
        <v>15</v>
      </c>
      <c r="C22" s="13" t="s">
        <v>11</v>
      </c>
      <c r="D22" s="14">
        <v>0</v>
      </c>
      <c r="E22" s="15">
        <f t="shared" ref="E22:E24" si="2">D22*B22</f>
        <v>0</v>
      </c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5">
      <c r="A23" s="30" t="s">
        <v>24</v>
      </c>
      <c r="B23" s="16">
        <v>10</v>
      </c>
      <c r="C23" s="17" t="s">
        <v>11</v>
      </c>
      <c r="D23" s="18">
        <v>0</v>
      </c>
      <c r="E23" s="19">
        <f t="shared" si="2"/>
        <v>0</v>
      </c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5">
      <c r="A24" s="31" t="s">
        <v>25</v>
      </c>
      <c r="B24" s="25">
        <v>5</v>
      </c>
      <c r="C24" s="26" t="s">
        <v>11</v>
      </c>
      <c r="D24" s="32">
        <v>0</v>
      </c>
      <c r="E24" s="15">
        <f t="shared" si="2"/>
        <v>0</v>
      </c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5">
      <c r="A25" s="61" t="s">
        <v>26</v>
      </c>
      <c r="B25" s="62"/>
      <c r="C25" s="62"/>
      <c r="D25" s="62"/>
      <c r="E25" s="63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5">
      <c r="A26" s="29" t="s">
        <v>27</v>
      </c>
      <c r="B26" s="12">
        <v>100</v>
      </c>
      <c r="C26" s="33" t="s">
        <v>11</v>
      </c>
      <c r="D26" s="14">
        <v>0</v>
      </c>
      <c r="E26" s="15">
        <f t="shared" ref="E26:E28" si="3">B26*D26</f>
        <v>0</v>
      </c>
      <c r="F26" s="1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5">
      <c r="A27" s="30" t="s">
        <v>28</v>
      </c>
      <c r="B27" s="16">
        <v>50</v>
      </c>
      <c r="C27" s="34" t="s">
        <v>11</v>
      </c>
      <c r="D27" s="18">
        <v>0</v>
      </c>
      <c r="E27" s="23">
        <f t="shared" si="3"/>
        <v>0</v>
      </c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5">
      <c r="A28" s="31" t="s">
        <v>29</v>
      </c>
      <c r="B28" s="25">
        <v>50</v>
      </c>
      <c r="C28" s="35" t="s">
        <v>11</v>
      </c>
      <c r="D28" s="32">
        <v>0</v>
      </c>
      <c r="E28" s="15">
        <f t="shared" si="3"/>
        <v>0</v>
      </c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5">
      <c r="A29" s="61" t="s">
        <v>30</v>
      </c>
      <c r="B29" s="62"/>
      <c r="C29" s="62"/>
      <c r="D29" s="62"/>
      <c r="E29" s="63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5">
      <c r="A30" s="29" t="s">
        <v>31</v>
      </c>
      <c r="B30" s="12">
        <v>150</v>
      </c>
      <c r="C30" s="13" t="s">
        <v>11</v>
      </c>
      <c r="D30" s="28">
        <v>0</v>
      </c>
      <c r="E30" s="15">
        <f>D30*B30</f>
        <v>0</v>
      </c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5">
      <c r="A31" s="30" t="s">
        <v>32</v>
      </c>
      <c r="B31" s="16">
        <v>100</v>
      </c>
      <c r="C31" s="34" t="s">
        <v>11</v>
      </c>
      <c r="D31" s="18">
        <v>0</v>
      </c>
      <c r="E31" s="36">
        <f t="shared" ref="E31:E32" si="4">B31*D31</f>
        <v>0</v>
      </c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thickBot="1" x14ac:dyDescent="0.3">
      <c r="A32" s="37" t="s">
        <v>33</v>
      </c>
      <c r="B32" s="20">
        <v>75</v>
      </c>
      <c r="C32" s="38" t="s">
        <v>11</v>
      </c>
      <c r="D32" s="24">
        <v>0</v>
      </c>
      <c r="E32" s="50">
        <f t="shared" si="4"/>
        <v>0</v>
      </c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45" customFormat="1" ht="12.75" customHeight="1" thickBot="1" x14ac:dyDescent="0.3">
      <c r="A33" s="61" t="s">
        <v>78</v>
      </c>
      <c r="B33" s="62"/>
      <c r="C33" s="62"/>
      <c r="D33" s="62"/>
      <c r="E33" s="63"/>
      <c r="F33" s="4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45" customFormat="1" ht="12.75" customHeight="1" x14ac:dyDescent="0.25">
      <c r="A34" s="30" t="s">
        <v>76</v>
      </c>
      <c r="B34" s="30">
        <v>25</v>
      </c>
      <c r="C34" s="34" t="s">
        <v>11</v>
      </c>
      <c r="D34" s="23">
        <v>0</v>
      </c>
      <c r="E34" s="36">
        <f t="shared" ref="E34:E35" si="5">B34*D34</f>
        <v>0</v>
      </c>
      <c r="F34" s="4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45" customFormat="1" ht="12.75" customHeight="1" x14ac:dyDescent="0.25">
      <c r="A35" s="47" t="s">
        <v>77</v>
      </c>
      <c r="B35" s="47">
        <v>15</v>
      </c>
      <c r="C35" s="48" t="s">
        <v>11</v>
      </c>
      <c r="D35" s="49">
        <v>0</v>
      </c>
      <c r="E35" s="50">
        <f t="shared" si="5"/>
        <v>0</v>
      </c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45" customFormat="1" ht="12.75" customHeight="1" x14ac:dyDescent="0.25">
      <c r="A36" s="30" t="s">
        <v>79</v>
      </c>
      <c r="B36" s="30">
        <v>10</v>
      </c>
      <c r="C36" s="34"/>
      <c r="D36" s="23"/>
      <c r="E36" s="36"/>
      <c r="F36" s="4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45" customFormat="1" ht="12.75" customHeight="1" thickBot="1" x14ac:dyDescent="0.3">
      <c r="A37" s="47" t="s">
        <v>80</v>
      </c>
      <c r="B37" s="47">
        <v>5</v>
      </c>
      <c r="C37" s="48" t="s">
        <v>11</v>
      </c>
      <c r="D37" s="49">
        <v>0</v>
      </c>
      <c r="E37" s="50">
        <f t="shared" ref="E37" si="6">B37*D37</f>
        <v>0</v>
      </c>
      <c r="F37" s="4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thickBot="1" x14ac:dyDescent="0.3">
      <c r="A38" s="64" t="s">
        <v>34</v>
      </c>
      <c r="B38" s="62"/>
      <c r="C38" s="62"/>
      <c r="D38" s="65"/>
      <c r="E38" s="39">
        <f>SUM(E30:E32,E26:E28,E22:E24,E18:E20,E10:E16,E34:E37)</f>
        <v>0</v>
      </c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5">
      <c r="A39" s="61" t="s">
        <v>35</v>
      </c>
      <c r="B39" s="62"/>
      <c r="C39" s="62"/>
      <c r="D39" s="62"/>
      <c r="E39" s="63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5">
      <c r="A40" s="61" t="s">
        <v>36</v>
      </c>
      <c r="B40" s="62"/>
      <c r="C40" s="62"/>
      <c r="D40" s="62"/>
      <c r="E40" s="63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5">
      <c r="A41" s="12" t="s">
        <v>37</v>
      </c>
      <c r="B41" s="12">
        <v>30</v>
      </c>
      <c r="C41" s="33" t="s">
        <v>11</v>
      </c>
      <c r="D41" s="14">
        <v>0</v>
      </c>
      <c r="E41" s="15">
        <f t="shared" ref="E41:E46" si="7">B41*D41</f>
        <v>0</v>
      </c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5">
      <c r="A42" s="16" t="s">
        <v>38</v>
      </c>
      <c r="B42" s="16">
        <v>60</v>
      </c>
      <c r="C42" s="34" t="s">
        <v>11</v>
      </c>
      <c r="D42" s="18">
        <v>0</v>
      </c>
      <c r="E42" s="23">
        <f t="shared" si="7"/>
        <v>0</v>
      </c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 x14ac:dyDescent="0.25">
      <c r="A43" s="20" t="s">
        <v>39</v>
      </c>
      <c r="B43" s="20">
        <v>30</v>
      </c>
      <c r="C43" s="38" t="s">
        <v>11</v>
      </c>
      <c r="D43" s="22">
        <v>0</v>
      </c>
      <c r="E43" s="15">
        <f t="shared" si="7"/>
        <v>0</v>
      </c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1.25" customHeight="1" x14ac:dyDescent="0.25">
      <c r="A44" s="16" t="s">
        <v>40</v>
      </c>
      <c r="B44" s="16">
        <v>15</v>
      </c>
      <c r="C44" s="34" t="s">
        <v>11</v>
      </c>
      <c r="D44" s="18">
        <v>0</v>
      </c>
      <c r="E44" s="23">
        <f t="shared" si="7"/>
        <v>0</v>
      </c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5">
      <c r="A45" s="20" t="s">
        <v>41</v>
      </c>
      <c r="B45" s="20">
        <v>15</v>
      </c>
      <c r="C45" s="38" t="s">
        <v>11</v>
      </c>
      <c r="D45" s="22">
        <v>0</v>
      </c>
      <c r="E45" s="15">
        <f t="shared" si="7"/>
        <v>0</v>
      </c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5">
      <c r="A46" s="40" t="s">
        <v>42</v>
      </c>
      <c r="B46" s="40">
        <v>20</v>
      </c>
      <c r="C46" s="41" t="s">
        <v>11</v>
      </c>
      <c r="D46" s="23">
        <v>0</v>
      </c>
      <c r="E46" s="23">
        <f t="shared" si="7"/>
        <v>0</v>
      </c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5">
      <c r="A47" s="61" t="s">
        <v>43</v>
      </c>
      <c r="B47" s="62"/>
      <c r="C47" s="62"/>
      <c r="D47" s="62"/>
      <c r="E47" s="63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5">
      <c r="A48" s="12" t="s">
        <v>44</v>
      </c>
      <c r="B48" s="12">
        <v>15</v>
      </c>
      <c r="C48" s="33" t="s">
        <v>11</v>
      </c>
      <c r="D48" s="14">
        <v>0</v>
      </c>
      <c r="E48" s="15">
        <f t="shared" ref="E48:E53" si="8">B48*D48</f>
        <v>0</v>
      </c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5">
      <c r="A49" s="16" t="s">
        <v>45</v>
      </c>
      <c r="B49" s="16">
        <v>30</v>
      </c>
      <c r="C49" s="34" t="s">
        <v>11</v>
      </c>
      <c r="D49" s="18">
        <v>0</v>
      </c>
      <c r="E49" s="23">
        <f t="shared" si="8"/>
        <v>0</v>
      </c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5">
      <c r="A50" s="20" t="s">
        <v>46</v>
      </c>
      <c r="B50" s="20">
        <v>15</v>
      </c>
      <c r="C50" s="38" t="s">
        <v>11</v>
      </c>
      <c r="D50" s="22">
        <v>0</v>
      </c>
      <c r="E50" s="15">
        <f t="shared" si="8"/>
        <v>0</v>
      </c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1.25" customHeight="1" x14ac:dyDescent="0.25">
      <c r="A51" s="16" t="s">
        <v>47</v>
      </c>
      <c r="B51" s="16">
        <v>5</v>
      </c>
      <c r="C51" s="34" t="s">
        <v>11</v>
      </c>
      <c r="D51" s="51">
        <v>0</v>
      </c>
      <c r="E51" s="52">
        <f t="shared" si="8"/>
        <v>0</v>
      </c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5">
      <c r="A52" s="20" t="s">
        <v>48</v>
      </c>
      <c r="B52" s="20">
        <v>5</v>
      </c>
      <c r="C52" s="38" t="s">
        <v>11</v>
      </c>
      <c r="D52" s="22">
        <v>0</v>
      </c>
      <c r="E52" s="15">
        <f t="shared" si="8"/>
        <v>0</v>
      </c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5">
      <c r="A53" s="40" t="s">
        <v>49</v>
      </c>
      <c r="B53" s="40">
        <v>10</v>
      </c>
      <c r="C53" s="41" t="s">
        <v>11</v>
      </c>
      <c r="D53" s="42">
        <v>0</v>
      </c>
      <c r="E53" s="52">
        <f t="shared" si="8"/>
        <v>0</v>
      </c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5">
      <c r="A54" s="61" t="s">
        <v>50</v>
      </c>
      <c r="B54" s="62"/>
      <c r="C54" s="62"/>
      <c r="D54" s="62"/>
      <c r="E54" s="63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5">
      <c r="A55" s="12" t="s">
        <v>51</v>
      </c>
      <c r="B55" s="12">
        <v>30</v>
      </c>
      <c r="C55" s="33" t="s">
        <v>11</v>
      </c>
      <c r="D55" s="14">
        <v>0</v>
      </c>
      <c r="E55" s="15">
        <f t="shared" ref="E55:E56" si="9">B55*D55</f>
        <v>0</v>
      </c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5">
      <c r="A56" s="16" t="s">
        <v>52</v>
      </c>
      <c r="B56" s="16">
        <v>15</v>
      </c>
      <c r="C56" s="34" t="s">
        <v>11</v>
      </c>
      <c r="D56" s="18">
        <v>0</v>
      </c>
      <c r="E56" s="52">
        <f t="shared" si="9"/>
        <v>0</v>
      </c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5">
      <c r="A57" s="61" t="s">
        <v>53</v>
      </c>
      <c r="B57" s="62"/>
      <c r="C57" s="62"/>
      <c r="D57" s="62"/>
      <c r="E57" s="63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5">
      <c r="A58" s="12" t="s">
        <v>54</v>
      </c>
      <c r="B58" s="12">
        <v>30</v>
      </c>
      <c r="C58" s="33" t="s">
        <v>11</v>
      </c>
      <c r="D58" s="28">
        <v>0</v>
      </c>
      <c r="E58" s="15">
        <f t="shared" ref="E58:E59" si="10">B58*D58</f>
        <v>0</v>
      </c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5">
      <c r="A59" s="16" t="s">
        <v>55</v>
      </c>
      <c r="B59" s="16">
        <v>15</v>
      </c>
      <c r="C59" s="34" t="s">
        <v>11</v>
      </c>
      <c r="D59" s="23">
        <v>0</v>
      </c>
      <c r="E59" s="52">
        <f t="shared" si="10"/>
        <v>0</v>
      </c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5">
      <c r="A60" s="64" t="s">
        <v>56</v>
      </c>
      <c r="B60" s="62"/>
      <c r="C60" s="62"/>
      <c r="D60" s="65"/>
      <c r="E60" s="39">
        <f>SUM(E48:E53,E41:E46,E55:E56,E58:E59)</f>
        <v>0</v>
      </c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5">
      <c r="A61" s="61" t="s">
        <v>57</v>
      </c>
      <c r="B61" s="62"/>
      <c r="C61" s="62"/>
      <c r="D61" s="62"/>
      <c r="E61" s="63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5">
      <c r="A62" s="12" t="s">
        <v>58</v>
      </c>
      <c r="B62" s="12">
        <v>150</v>
      </c>
      <c r="C62" s="33" t="s">
        <v>11</v>
      </c>
      <c r="D62" s="14">
        <v>0</v>
      </c>
      <c r="E62" s="15">
        <f t="shared" ref="E62:E64" si="11">B62*D62</f>
        <v>0</v>
      </c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9.5" customHeight="1" x14ac:dyDescent="0.25">
      <c r="A63" s="16" t="s">
        <v>59</v>
      </c>
      <c r="B63" s="16">
        <v>150</v>
      </c>
      <c r="C63" s="34" t="s">
        <v>11</v>
      </c>
      <c r="D63" s="18">
        <v>0</v>
      </c>
      <c r="E63" s="52">
        <f t="shared" si="11"/>
        <v>0</v>
      </c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9.5" customHeight="1" x14ac:dyDescent="0.25">
      <c r="A64" s="20" t="s">
        <v>60</v>
      </c>
      <c r="B64" s="20">
        <v>50</v>
      </c>
      <c r="C64" s="38" t="s">
        <v>11</v>
      </c>
      <c r="D64" s="22">
        <v>0</v>
      </c>
      <c r="E64" s="15">
        <f t="shared" si="11"/>
        <v>0</v>
      </c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5">
      <c r="A65" s="64" t="s">
        <v>61</v>
      </c>
      <c r="B65" s="62"/>
      <c r="C65" s="62"/>
      <c r="D65" s="65"/>
      <c r="E65" s="39">
        <f>SUM(E62:E64)</f>
        <v>0</v>
      </c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5">
      <c r="A66" s="61" t="s">
        <v>62</v>
      </c>
      <c r="B66" s="62"/>
      <c r="C66" s="62"/>
      <c r="D66" s="62"/>
      <c r="E66" s="63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5">
      <c r="A67" s="61" t="s">
        <v>63</v>
      </c>
      <c r="B67" s="62"/>
      <c r="C67" s="62"/>
      <c r="D67" s="62"/>
      <c r="E67" s="63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5">
      <c r="A68" s="12" t="s">
        <v>71</v>
      </c>
      <c r="B68" s="12">
        <v>100</v>
      </c>
      <c r="C68" s="33" t="s">
        <v>11</v>
      </c>
      <c r="D68" s="14">
        <v>0</v>
      </c>
      <c r="E68" s="15">
        <f t="shared" ref="E68:E72" si="12">B68*D68</f>
        <v>0</v>
      </c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45" customFormat="1" ht="12.75" customHeight="1" x14ac:dyDescent="0.25">
      <c r="A69" s="30" t="s">
        <v>73</v>
      </c>
      <c r="B69" s="30">
        <v>50</v>
      </c>
      <c r="C69" s="34" t="s">
        <v>11</v>
      </c>
      <c r="D69" s="23">
        <v>0</v>
      </c>
      <c r="E69" s="52">
        <f t="shared" ref="E69" si="13">B69*D69</f>
        <v>0</v>
      </c>
      <c r="F69" s="4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5">
      <c r="A70" s="53" t="s">
        <v>72</v>
      </c>
      <c r="B70" s="53">
        <v>100</v>
      </c>
      <c r="C70" s="54" t="s">
        <v>11</v>
      </c>
      <c r="D70" s="55">
        <v>0</v>
      </c>
      <c r="E70" s="56">
        <f t="shared" si="12"/>
        <v>0</v>
      </c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5">
      <c r="A71" s="57" t="s">
        <v>74</v>
      </c>
      <c r="B71" s="57">
        <v>200</v>
      </c>
      <c r="C71" s="58" t="s">
        <v>11</v>
      </c>
      <c r="D71" s="59">
        <v>0</v>
      </c>
      <c r="E71" s="52">
        <f t="shared" si="12"/>
        <v>0</v>
      </c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5">
      <c r="A72" s="53" t="s">
        <v>75</v>
      </c>
      <c r="B72" s="53">
        <v>50</v>
      </c>
      <c r="C72" s="54" t="s">
        <v>11</v>
      </c>
      <c r="D72" s="55">
        <v>0</v>
      </c>
      <c r="E72" s="56">
        <f t="shared" si="12"/>
        <v>0</v>
      </c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5">
      <c r="A73" s="61" t="s">
        <v>64</v>
      </c>
      <c r="B73" s="62"/>
      <c r="C73" s="62"/>
      <c r="D73" s="62"/>
      <c r="E73" s="63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5">
      <c r="A74" s="20" t="s">
        <v>65</v>
      </c>
      <c r="B74" s="20">
        <v>50</v>
      </c>
      <c r="C74" s="38" t="s">
        <v>11</v>
      </c>
      <c r="D74" s="24">
        <v>0</v>
      </c>
      <c r="E74" s="43">
        <f t="shared" ref="E74:E75" si="14">B74*D74</f>
        <v>0</v>
      </c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5">
      <c r="A75" s="16" t="s">
        <v>66</v>
      </c>
      <c r="B75" s="16">
        <v>20</v>
      </c>
      <c r="C75" s="34" t="s">
        <v>11</v>
      </c>
      <c r="D75" s="18">
        <v>0</v>
      </c>
      <c r="E75" s="60">
        <f t="shared" si="14"/>
        <v>0</v>
      </c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5">
      <c r="A76" s="64" t="s">
        <v>67</v>
      </c>
      <c r="B76" s="62"/>
      <c r="C76" s="62"/>
      <c r="D76" s="65"/>
      <c r="E76" s="39">
        <f>SUM(E68:E72,E74:E75)</f>
        <v>0</v>
      </c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5">
      <c r="A77" s="66" t="s">
        <v>68</v>
      </c>
      <c r="B77" s="62"/>
      <c r="C77" s="62"/>
      <c r="D77" s="65"/>
      <c r="E77" s="44">
        <f>SUM(E76,E65,E60,E38)</f>
        <v>0</v>
      </c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5">
      <c r="A78" s="67" t="s">
        <v>69</v>
      </c>
      <c r="B78" s="68"/>
      <c r="C78" s="68"/>
      <c r="D78" s="68"/>
      <c r="E78" s="68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5"/>
    <row r="80" spans="1:25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27">
    <mergeCell ref="A1:D1"/>
    <mergeCell ref="A3:E3"/>
    <mergeCell ref="A4:B4"/>
    <mergeCell ref="C4:E4"/>
    <mergeCell ref="A5:B5"/>
    <mergeCell ref="A8:E8"/>
    <mergeCell ref="A9:E9"/>
    <mergeCell ref="A17:E17"/>
    <mergeCell ref="A21:E21"/>
    <mergeCell ref="A25:E25"/>
    <mergeCell ref="A29:E29"/>
    <mergeCell ref="A38:D38"/>
    <mergeCell ref="A39:E39"/>
    <mergeCell ref="A40:E40"/>
    <mergeCell ref="A47:E47"/>
    <mergeCell ref="A33:E33"/>
    <mergeCell ref="A54:E54"/>
    <mergeCell ref="A57:E57"/>
    <mergeCell ref="A60:D60"/>
    <mergeCell ref="A77:D77"/>
    <mergeCell ref="A78:E78"/>
    <mergeCell ref="A61:E61"/>
    <mergeCell ref="A65:D65"/>
    <mergeCell ref="A66:E66"/>
    <mergeCell ref="A67:E67"/>
    <mergeCell ref="A73:E73"/>
    <mergeCell ref="A76:D76"/>
  </mergeCells>
  <pageMargins left="0.25" right="0.25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ppgcs</vt:lpstr>
      <vt:lpstr>ppgcs!Excel_BuiltIn_Print_Area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Duzzioni</dc:creator>
  <cp:lastModifiedBy>Marcelo Duzzioni</cp:lastModifiedBy>
  <cp:lastPrinted>2022-07-07T14:25:45Z</cp:lastPrinted>
  <dcterms:created xsi:type="dcterms:W3CDTF">2022-07-05T18:37:26Z</dcterms:created>
  <dcterms:modified xsi:type="dcterms:W3CDTF">2022-07-08T18:38:06Z</dcterms:modified>
</cp:coreProperties>
</file>